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icna\Documents\MEGAsync\Protocollo documenti in entrata\165a\Assemblee\anno 2023\budget\"/>
    </mc:Choice>
  </mc:AlternateContent>
  <xr:revisionPtr revIDLastSave="0" documentId="8_{DD149AF9-B8B4-4827-AB04-B02E05F8B0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1" l="1"/>
  <c r="B100" i="1"/>
  <c r="B102" i="1"/>
  <c r="B105" i="1"/>
  <c r="B109" i="1"/>
  <c r="B27" i="1"/>
  <c r="B88" i="1"/>
  <c r="B38" i="1"/>
  <c r="B46" i="1"/>
  <c r="B7" i="1"/>
  <c r="B17" i="1"/>
  <c r="B25" i="1"/>
  <c r="B23" i="1"/>
  <c r="B95" i="1" l="1"/>
  <c r="B85" i="1"/>
  <c r="B65" i="1"/>
  <c r="B60" i="1"/>
  <c r="B34" i="1"/>
  <c r="B20" i="1"/>
  <c r="B5" i="1"/>
  <c r="B112" i="1" l="1"/>
  <c r="B29" i="1"/>
</calcChain>
</file>

<file path=xl/sharedStrings.xml><?xml version="1.0" encoding="utf-8"?>
<sst xmlns="http://schemas.openxmlformats.org/spreadsheetml/2006/main" count="107" uniqueCount="107">
  <si>
    <t>RICAVI/ENTRATE</t>
  </si>
  <si>
    <t>CONTRIBUTI DA ENTI PUBBLICI</t>
  </si>
  <si>
    <t>606.00019  Contributi enti territoriali</t>
  </si>
  <si>
    <t>CONTRIBUTI DA PRIVATI</t>
  </si>
  <si>
    <t>608.00016  Contributi IAPB</t>
  </si>
  <si>
    <t>608.00040  Contributi 5x1000</t>
  </si>
  <si>
    <t>608.00050  Contributi enti privati e sponsor</t>
  </si>
  <si>
    <t>608.00110  Contributi presidenza nazionale UICI</t>
  </si>
  <si>
    <t>608.00120  Contributi consiglio regionale</t>
  </si>
  <si>
    <t>608.00140  Contributi da soci</t>
  </si>
  <si>
    <t>608.00901  Contributi non soci (privati)</t>
  </si>
  <si>
    <t>QUOTE ASSOCIATIVE</t>
  </si>
  <si>
    <t>612.00010  Quote associative ordinarie</t>
  </si>
  <si>
    <t>612.00310  Quote associative ridotte</t>
  </si>
  <si>
    <t>RECUPERO SPESE</t>
  </si>
  <si>
    <t>614.00010  Recupero spese e rimborsi</t>
  </si>
  <si>
    <t>614.00030  Recupero spese premio Braille</t>
  </si>
  <si>
    <t>PROVENTI GESTIONE PATRIMONIALE</t>
  </si>
  <si>
    <t>616.00010  Locazione immobili</t>
  </si>
  <si>
    <t>PROVENTI DA RACCOLTA FONDI</t>
  </si>
  <si>
    <t>624.00060  Attività di fundraising</t>
  </si>
  <si>
    <t>TOTALE:RICAVI/ENTRATE</t>
  </si>
  <si>
    <t>COSTI/SPESE</t>
  </si>
  <si>
    <t>ONERI PER GLI ORGANI STATUTARI</t>
  </si>
  <si>
    <t>702.00020  Assemblea dei quadri</t>
  </si>
  <si>
    <t>702.00070  Consiglio Naz. Reg. Sez.</t>
  </si>
  <si>
    <t>ONERI PER LE RISORSE UMANE</t>
  </si>
  <si>
    <t>704.00010  Stipendi ed assegni fissi</t>
  </si>
  <si>
    <t>704.00041  Costi per ticket restaurant</t>
  </si>
  <si>
    <t>704.00050  Oneri previdenziali dipendenti</t>
  </si>
  <si>
    <t>704.00060  Trattamento di fine rapporto</t>
  </si>
  <si>
    <t>704.00090  Oneri assicurativi INAIL</t>
  </si>
  <si>
    <t>704.00101  Onere Fondo Assistenza Sanitaria</t>
  </si>
  <si>
    <t>704.00103  Oneri Quas/Fondi bilaterali</t>
  </si>
  <si>
    <t>ONERI PER LE ATTIVITÀ ISTITUZIONALI</t>
  </si>
  <si>
    <t>706.00040  Iniziative sportive e tempo libero</t>
  </si>
  <si>
    <t>706.00041  Iniziative per i giovani</t>
  </si>
  <si>
    <t>706.00045  Iniziative com.to autonomia mobilità</t>
  </si>
  <si>
    <t>706.00046  Iniziative comitato lavoro</t>
  </si>
  <si>
    <t>706.00047  Iniziative comitato ausili e tecnol.</t>
  </si>
  <si>
    <t>706.00121  Iniziative a favore dei soci</t>
  </si>
  <si>
    <t>706.00131  Gestione Premio Braille</t>
  </si>
  <si>
    <t>706.00150  Iniziative culturali e ricreative</t>
  </si>
  <si>
    <t>706.00160  Iniziative di integrazione scolastica</t>
  </si>
  <si>
    <t>706.00170  Iniziative prevenzione cecita'</t>
  </si>
  <si>
    <t>706.00900  Iniziative per le pari opportunità</t>
  </si>
  <si>
    <t>706.00993  Spese per le rappresentanze</t>
  </si>
  <si>
    <t>ONERI PER ATTIVITÀ ACCESSORIE</t>
  </si>
  <si>
    <t>710.00110  Costi per acquisti tiflotecnici</t>
  </si>
  <si>
    <t>ONERI FINANZIARI, TRIBUTARI E PATRIMONIALI</t>
  </si>
  <si>
    <t>712.00021  IMU</t>
  </si>
  <si>
    <t>ONERI DI SUPPORTO GENERALE</t>
  </si>
  <si>
    <t>716.00010  Acquisto materiali di consumo</t>
  </si>
  <si>
    <t>716.00011  Spese di cancelleria</t>
  </si>
  <si>
    <t>716.00020  Spese telefoniche</t>
  </si>
  <si>
    <t>716.00030  Spese informatiche</t>
  </si>
  <si>
    <t>716.00040  Spese postali e di spedizione</t>
  </si>
  <si>
    <t>716.00044  commissioni bancarie</t>
  </si>
  <si>
    <t>716.00050  Spese bancarie</t>
  </si>
  <si>
    <t>716.00070  Spese di locomozione</t>
  </si>
  <si>
    <t>716.00080  Spese di energia elettrica</t>
  </si>
  <si>
    <t>716.00090  Spese di riscaldamento</t>
  </si>
  <si>
    <t>716.00091  Spese per Acqua</t>
  </si>
  <si>
    <t>716.00100  Spese condominiali</t>
  </si>
  <si>
    <t>716.00140  Spese per sicurezza</t>
  </si>
  <si>
    <t>716.01002  SPESE VARIE</t>
  </si>
  <si>
    <t>716.10002  Spese formazione volontari</t>
  </si>
  <si>
    <t>ONERI PER LA GESTIONE PATRIMONIALE</t>
  </si>
  <si>
    <t>718.00020  Spese di manut. ordinaria fabbricati</t>
  </si>
  <si>
    <t>718.00030  Spese di manut. straord. fabbricati</t>
  </si>
  <si>
    <t>COSTI PER SERVIZI PROFESSIONALI</t>
  </si>
  <si>
    <t>724.00010  Costi per consulenze legali</t>
  </si>
  <si>
    <t>724.00020  Costi per consulenze mediche</t>
  </si>
  <si>
    <t>724.00040  Costi per consulenze fiscali</t>
  </si>
  <si>
    <t>724.00070  Costi per consulenze informatiche</t>
  </si>
  <si>
    <t>COSTI PER GODIMENTO BENI DI TERZI</t>
  </si>
  <si>
    <t>730.00010  Fitti passivi</t>
  </si>
  <si>
    <t>730.00221  Noleggio macchine ufficio</t>
  </si>
  <si>
    <t>COSTI PER MANUTENZIONI</t>
  </si>
  <si>
    <t>734.00010  Costi per manutenzione beni propri</t>
  </si>
  <si>
    <t>AMM. IMMOBILIZZAZIONI IMMATERIALI</t>
  </si>
  <si>
    <t>752.00710  Amm. migliorie beni di terzi</t>
  </si>
  <si>
    <t>COSTI PER IMPOSTE INDIRETTE</t>
  </si>
  <si>
    <t>790.00020  Costi per imposte di registro</t>
  </si>
  <si>
    <t>790.00030  Costi per imposta di bollo</t>
  </si>
  <si>
    <t>790.00070  Costi per tassa sui rifiuti</t>
  </si>
  <si>
    <t>IMPOSTE REDDITO D'ESERCIZIO</t>
  </si>
  <si>
    <t>796.00010  IRES</t>
  </si>
  <si>
    <t>796.00020  IRAP</t>
  </si>
  <si>
    <t>TOTALE: COSTI/SPESE</t>
  </si>
  <si>
    <t>710.00911 Materiale tiflodidattico</t>
  </si>
  <si>
    <t>716.00161 Costi per sicurezza del lavoro</t>
  </si>
  <si>
    <t>716.10003 Acquisto valori bollati</t>
  </si>
  <si>
    <t>COSTI DIVERSI DI GESTIONE</t>
  </si>
  <si>
    <t>Unione Italiana dei Ciechi e degli Ipovedenti</t>
  </si>
  <si>
    <t>ONLUS-APS</t>
  </si>
  <si>
    <t>Sezione Territoriale di Napoli</t>
  </si>
  <si>
    <t>PROVENTI FINANZIARI</t>
  </si>
  <si>
    <t xml:space="preserve">618.00020 Interessi su titoli </t>
  </si>
  <si>
    <t>716.00041 Imposta di bollo e/c</t>
  </si>
  <si>
    <t>716,00160 Spese di Assicurazioni  diverse</t>
  </si>
  <si>
    <t>724.00090 Costi per consulenze varie</t>
  </si>
  <si>
    <t>724.00050 Costi per consulenze tecniche</t>
  </si>
  <si>
    <t>Costi per lavoratori non dipendenti</t>
  </si>
  <si>
    <t>742.00130 Compensi collaboratori occasionali</t>
  </si>
  <si>
    <t>BUDGET  2024</t>
  </si>
  <si>
    <t>702.00055  Organo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</si>
</sst>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rgb="FF333333"/>
      <name val="Times New Roman"/>
      <family val="1"/>
    </font>
    <font>
      <sz val="14"/>
      <color rgb="FF333333"/>
      <name val="Times New Roman"/>
      <family val="1"/>
    </font>
    <font>
      <b/>
      <sz val="11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4" fontId="1" fillId="2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3" borderId="0" xfId="0" applyFill="1"/>
    <xf numFmtId="0" fontId="2" fillId="3" borderId="0" xfId="0" applyFont="1" applyFill="1"/>
    <xf numFmtId="0" fontId="3" fillId="0" borderId="0" xfId="0" applyFont="1"/>
    <xf numFmtId="4" fontId="2" fillId="3" borderId="0" xfId="0" applyNumberFormat="1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4" borderId="0" xfId="0" applyNumberFormat="1" applyFill="1"/>
    <xf numFmtId="4" fontId="0" fillId="4" borderId="0" xfId="0" applyNumberFormat="1" applyFill="1"/>
    <xf numFmtId="3" fontId="0" fillId="4" borderId="0" xfId="0" applyNumberFormat="1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2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739140</xdr:colOff>
      <xdr:row>3</xdr:row>
      <xdr:rowOff>0</xdr:rowOff>
    </xdr:to>
    <xdr:pic>
      <xdr:nvPicPr>
        <xdr:cNvPr id="11" name="Immagine 12" descr="Logo trasparente senza scritt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914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2"/>
  <sheetViews>
    <sheetView tabSelected="1" topLeftCell="A30" workbookViewId="0">
      <selection activeCell="B19" sqref="B19"/>
    </sheetView>
  </sheetViews>
  <sheetFormatPr defaultRowHeight="14.4" x14ac:dyDescent="0.3"/>
  <cols>
    <col min="1" max="1" width="66.21875" customWidth="1"/>
    <col min="2" max="2" width="50.6640625" customWidth="1"/>
    <col min="3" max="3" width="8.88671875" customWidth="1"/>
  </cols>
  <sheetData>
    <row r="1" spans="1:2" x14ac:dyDescent="0.3">
      <c r="A1" s="13" t="s">
        <v>94</v>
      </c>
    </row>
    <row r="2" spans="1:2" ht="25.8" x14ac:dyDescent="0.5">
      <c r="A2" s="11" t="s">
        <v>95</v>
      </c>
      <c r="B2" s="9" t="s">
        <v>105</v>
      </c>
    </row>
    <row r="3" spans="1:2" ht="18" x14ac:dyDescent="0.3">
      <c r="A3" s="12" t="s">
        <v>96</v>
      </c>
    </row>
    <row r="4" spans="1:2" ht="18" x14ac:dyDescent="0.35">
      <c r="A4" s="8" t="s">
        <v>0</v>
      </c>
      <c r="B4" s="7"/>
    </row>
    <row r="5" spans="1:2" x14ac:dyDescent="0.3">
      <c r="A5" s="3" t="s">
        <v>1</v>
      </c>
      <c r="B5" s="4">
        <f>SUM(B6)</f>
        <v>3000</v>
      </c>
    </row>
    <row r="6" spans="1:2" x14ac:dyDescent="0.3">
      <c r="A6" t="s">
        <v>2</v>
      </c>
      <c r="B6" s="1">
        <v>3000</v>
      </c>
    </row>
    <row r="7" spans="1:2" x14ac:dyDescent="0.3">
      <c r="A7" s="3" t="s">
        <v>3</v>
      </c>
      <c r="B7" s="4">
        <f>SUM(B8:B14)</f>
        <v>86000</v>
      </c>
    </row>
    <row r="8" spans="1:2" x14ac:dyDescent="0.3">
      <c r="A8" t="s">
        <v>4</v>
      </c>
      <c r="B8" s="1">
        <v>5000</v>
      </c>
    </row>
    <row r="9" spans="1:2" x14ac:dyDescent="0.3">
      <c r="A9" t="s">
        <v>5</v>
      </c>
      <c r="B9" s="1">
        <v>8000</v>
      </c>
    </row>
    <row r="10" spans="1:2" x14ac:dyDescent="0.3">
      <c r="A10" t="s">
        <v>6</v>
      </c>
      <c r="B10" s="1">
        <v>10000</v>
      </c>
    </row>
    <row r="11" spans="1:2" x14ac:dyDescent="0.3">
      <c r="A11" t="s">
        <v>7</v>
      </c>
      <c r="B11" s="1">
        <v>15000</v>
      </c>
    </row>
    <row r="12" spans="1:2" x14ac:dyDescent="0.3">
      <c r="A12" t="s">
        <v>8</v>
      </c>
      <c r="B12" s="1">
        <v>40000</v>
      </c>
    </row>
    <row r="13" spans="1:2" x14ac:dyDescent="0.3">
      <c r="A13" t="s">
        <v>9</v>
      </c>
      <c r="B13" s="1">
        <v>5000</v>
      </c>
    </row>
    <row r="14" spans="1:2" x14ac:dyDescent="0.3">
      <c r="A14" t="s">
        <v>10</v>
      </c>
      <c r="B14" s="5">
        <v>3000</v>
      </c>
    </row>
    <row r="15" spans="1:2" x14ac:dyDescent="0.3">
      <c r="A15" s="18"/>
      <c r="B15" s="17"/>
    </row>
    <row r="16" spans="1:2" s="18" customFormat="1" x14ac:dyDescent="0.3">
      <c r="A16" s="16"/>
      <c r="B16" s="17"/>
    </row>
    <row r="17" spans="1:2" x14ac:dyDescent="0.3">
      <c r="A17" s="3" t="s">
        <v>11</v>
      </c>
      <c r="B17" s="4">
        <f>SUM(B18:B19)</f>
        <v>41450</v>
      </c>
    </row>
    <row r="18" spans="1:2" x14ac:dyDescent="0.3">
      <c r="A18" t="s">
        <v>12</v>
      </c>
      <c r="B18" s="1">
        <v>41200</v>
      </c>
    </row>
    <row r="19" spans="1:2" x14ac:dyDescent="0.3">
      <c r="A19" t="s">
        <v>13</v>
      </c>
      <c r="B19" s="5">
        <v>250</v>
      </c>
    </row>
    <row r="20" spans="1:2" x14ac:dyDescent="0.3">
      <c r="A20" s="3" t="s">
        <v>14</v>
      </c>
      <c r="B20" s="4">
        <f>SUM(B21:B22)</f>
        <v>15500</v>
      </c>
    </row>
    <row r="21" spans="1:2" x14ac:dyDescent="0.3">
      <c r="A21" t="s">
        <v>15</v>
      </c>
      <c r="B21" s="1">
        <v>15000</v>
      </c>
    </row>
    <row r="22" spans="1:2" x14ac:dyDescent="0.3">
      <c r="A22" t="s">
        <v>16</v>
      </c>
      <c r="B22" s="6">
        <v>500</v>
      </c>
    </row>
    <row r="23" spans="1:2" x14ac:dyDescent="0.3">
      <c r="A23" s="3" t="s">
        <v>17</v>
      </c>
      <c r="B23" s="4">
        <f>B24</f>
        <v>110000</v>
      </c>
    </row>
    <row r="24" spans="1:2" x14ac:dyDescent="0.3">
      <c r="A24" t="s">
        <v>18</v>
      </c>
      <c r="B24" s="1">
        <v>110000</v>
      </c>
    </row>
    <row r="25" spans="1:2" x14ac:dyDescent="0.3">
      <c r="A25" s="3" t="s">
        <v>97</v>
      </c>
      <c r="B25" s="4">
        <f>B26</f>
        <v>3000</v>
      </c>
    </row>
    <row r="26" spans="1:2" x14ac:dyDescent="0.3">
      <c r="A26" s="14" t="s">
        <v>98</v>
      </c>
      <c r="B26" s="15">
        <v>3000</v>
      </c>
    </row>
    <row r="27" spans="1:2" x14ac:dyDescent="0.3">
      <c r="A27" s="3" t="s">
        <v>19</v>
      </c>
      <c r="B27" s="4">
        <f>B28</f>
        <v>1000</v>
      </c>
    </row>
    <row r="28" spans="1:2" x14ac:dyDescent="0.3">
      <c r="A28" t="s">
        <v>20</v>
      </c>
      <c r="B28" s="1">
        <v>1000</v>
      </c>
    </row>
    <row r="29" spans="1:2" ht="18" x14ac:dyDescent="0.35">
      <c r="A29" s="8" t="s">
        <v>21</v>
      </c>
      <c r="B29" s="10">
        <f>B5+B7+B17+B20+B23+B25+B27+B15</f>
        <v>259950</v>
      </c>
    </row>
    <row r="30" spans="1:2" ht="18" x14ac:dyDescent="0.35">
      <c r="A30" s="8"/>
      <c r="B30" s="10"/>
    </row>
    <row r="32" spans="1:2" x14ac:dyDescent="0.3">
      <c r="A32" s="2"/>
    </row>
    <row r="33" spans="1:2" ht="18" x14ac:dyDescent="0.35">
      <c r="A33" s="8" t="s">
        <v>22</v>
      </c>
      <c r="B33" s="7"/>
    </row>
    <row r="34" spans="1:2" x14ac:dyDescent="0.3">
      <c r="A34" s="3" t="s">
        <v>23</v>
      </c>
      <c r="B34" s="4">
        <f>SUM(B35:B37)</f>
        <v>6800</v>
      </c>
    </row>
    <row r="35" spans="1:2" x14ac:dyDescent="0.3">
      <c r="A35" t="s">
        <v>24</v>
      </c>
      <c r="B35" s="6">
        <v>600</v>
      </c>
    </row>
    <row r="36" spans="1:2" x14ac:dyDescent="0.3">
      <c r="A36" t="s">
        <v>106</v>
      </c>
      <c r="B36" s="6">
        <v>1200</v>
      </c>
    </row>
    <row r="37" spans="1:2" x14ac:dyDescent="0.3">
      <c r="A37" t="s">
        <v>25</v>
      </c>
      <c r="B37" s="6">
        <v>5000</v>
      </c>
    </row>
    <row r="38" spans="1:2" x14ac:dyDescent="0.3">
      <c r="A38" s="3" t="s">
        <v>26</v>
      </c>
      <c r="B38" s="4">
        <f>SUM(B39:B45)</f>
        <v>87550</v>
      </c>
    </row>
    <row r="39" spans="1:2" x14ac:dyDescent="0.3">
      <c r="A39" t="s">
        <v>27</v>
      </c>
      <c r="B39" s="6">
        <v>65000</v>
      </c>
    </row>
    <row r="40" spans="1:2" x14ac:dyDescent="0.3">
      <c r="A40" t="s">
        <v>28</v>
      </c>
      <c r="B40" s="6">
        <v>2000</v>
      </c>
    </row>
    <row r="41" spans="1:2" x14ac:dyDescent="0.3">
      <c r="A41" t="s">
        <v>29</v>
      </c>
      <c r="B41" s="6">
        <v>13000</v>
      </c>
    </row>
    <row r="42" spans="1:2" x14ac:dyDescent="0.3">
      <c r="A42" t="s">
        <v>30</v>
      </c>
      <c r="B42" s="6">
        <v>7000</v>
      </c>
    </row>
    <row r="43" spans="1:2" x14ac:dyDescent="0.3">
      <c r="A43" t="s">
        <v>31</v>
      </c>
      <c r="B43" s="6">
        <v>300</v>
      </c>
    </row>
    <row r="44" spans="1:2" x14ac:dyDescent="0.3">
      <c r="A44" t="s">
        <v>32</v>
      </c>
      <c r="B44" s="6">
        <v>200</v>
      </c>
    </row>
    <row r="45" spans="1:2" x14ac:dyDescent="0.3">
      <c r="A45" t="s">
        <v>33</v>
      </c>
      <c r="B45" s="6">
        <v>50</v>
      </c>
    </row>
    <row r="46" spans="1:2" x14ac:dyDescent="0.3">
      <c r="A46" s="3" t="s">
        <v>34</v>
      </c>
      <c r="B46" s="4">
        <f>SUM(B47:B59)</f>
        <v>34000</v>
      </c>
    </row>
    <row r="47" spans="1:2" x14ac:dyDescent="0.3">
      <c r="A47" t="s">
        <v>35</v>
      </c>
      <c r="B47" s="6">
        <v>200</v>
      </c>
    </row>
    <row r="48" spans="1:2" x14ac:dyDescent="0.3">
      <c r="A48" t="s">
        <v>36</v>
      </c>
      <c r="B48" s="6">
        <v>200</v>
      </c>
    </row>
    <row r="49" spans="1:2" x14ac:dyDescent="0.3">
      <c r="A49" t="s">
        <v>37</v>
      </c>
      <c r="B49" s="6">
        <v>200</v>
      </c>
    </row>
    <row r="50" spans="1:2" x14ac:dyDescent="0.3">
      <c r="A50" t="s">
        <v>38</v>
      </c>
      <c r="B50" s="6">
        <v>300</v>
      </c>
    </row>
    <row r="51" spans="1:2" x14ac:dyDescent="0.3">
      <c r="A51" t="s">
        <v>39</v>
      </c>
      <c r="B51" s="6">
        <v>200</v>
      </c>
    </row>
    <row r="52" spans="1:2" x14ac:dyDescent="0.3">
      <c r="A52" t="s">
        <v>40</v>
      </c>
      <c r="B52" s="6">
        <v>200</v>
      </c>
    </row>
    <row r="53" spans="1:2" x14ac:dyDescent="0.3">
      <c r="A53" t="s">
        <v>41</v>
      </c>
      <c r="B53" s="6">
        <v>500</v>
      </c>
    </row>
    <row r="54" spans="1:2" x14ac:dyDescent="0.3">
      <c r="A54" t="s">
        <v>42</v>
      </c>
      <c r="B54" s="6">
        <v>1800</v>
      </c>
    </row>
    <row r="55" spans="1:2" x14ac:dyDescent="0.3">
      <c r="A55" t="s">
        <v>43</v>
      </c>
      <c r="B55" s="6">
        <v>200</v>
      </c>
    </row>
    <row r="56" spans="1:2" x14ac:dyDescent="0.3">
      <c r="A56" t="s">
        <v>44</v>
      </c>
      <c r="B56" s="6">
        <v>5000</v>
      </c>
    </row>
    <row r="57" spans="1:2" x14ac:dyDescent="0.3">
      <c r="A57" t="s">
        <v>45</v>
      </c>
      <c r="B57" s="6">
        <v>200</v>
      </c>
    </row>
    <row r="58" spans="1:2" x14ac:dyDescent="0.3">
      <c r="A58" t="s">
        <v>46</v>
      </c>
      <c r="B58" s="6">
        <v>25000</v>
      </c>
    </row>
    <row r="59" spans="1:2" x14ac:dyDescent="0.3">
      <c r="B59" s="6"/>
    </row>
    <row r="60" spans="1:2" x14ac:dyDescent="0.3">
      <c r="A60" s="3" t="s">
        <v>47</v>
      </c>
      <c r="B60" s="4">
        <f>SUM(B61:B62)</f>
        <v>4000</v>
      </c>
    </row>
    <row r="61" spans="1:2" x14ac:dyDescent="0.3">
      <c r="A61" t="s">
        <v>48</v>
      </c>
      <c r="B61" s="1">
        <v>3000</v>
      </c>
    </row>
    <row r="62" spans="1:2" x14ac:dyDescent="0.3">
      <c r="A62" t="s">
        <v>90</v>
      </c>
      <c r="B62" s="1">
        <v>1000</v>
      </c>
    </row>
    <row r="63" spans="1:2" x14ac:dyDescent="0.3">
      <c r="A63" s="3" t="s">
        <v>49</v>
      </c>
      <c r="B63" s="4">
        <v>17495</v>
      </c>
    </row>
    <row r="64" spans="1:2" x14ac:dyDescent="0.3">
      <c r="A64" t="s">
        <v>50</v>
      </c>
      <c r="B64" s="1">
        <v>17495</v>
      </c>
    </row>
    <row r="65" spans="1:2" x14ac:dyDescent="0.3">
      <c r="A65" s="3" t="s">
        <v>51</v>
      </c>
      <c r="B65" s="4">
        <f>SUM(B66:B84)</f>
        <v>29785</v>
      </c>
    </row>
    <row r="66" spans="1:2" x14ac:dyDescent="0.3">
      <c r="A66" t="s">
        <v>52</v>
      </c>
      <c r="B66" s="6">
        <v>500</v>
      </c>
    </row>
    <row r="67" spans="1:2" x14ac:dyDescent="0.3">
      <c r="A67" t="s">
        <v>53</v>
      </c>
      <c r="B67" s="6">
        <v>1000</v>
      </c>
    </row>
    <row r="68" spans="1:2" x14ac:dyDescent="0.3">
      <c r="A68" t="s">
        <v>54</v>
      </c>
      <c r="B68" s="6">
        <v>4000</v>
      </c>
    </row>
    <row r="69" spans="1:2" x14ac:dyDescent="0.3">
      <c r="A69" t="s">
        <v>55</v>
      </c>
      <c r="B69" s="6">
        <v>1000</v>
      </c>
    </row>
    <row r="70" spans="1:2" x14ac:dyDescent="0.3">
      <c r="A70" t="s">
        <v>56</v>
      </c>
      <c r="B70" s="6">
        <v>500</v>
      </c>
    </row>
    <row r="71" spans="1:2" x14ac:dyDescent="0.3">
      <c r="A71" t="s">
        <v>99</v>
      </c>
      <c r="B71" s="6">
        <v>200</v>
      </c>
    </row>
    <row r="72" spans="1:2" x14ac:dyDescent="0.3">
      <c r="A72" t="s">
        <v>57</v>
      </c>
      <c r="B72" s="6">
        <v>150</v>
      </c>
    </row>
    <row r="73" spans="1:2" x14ac:dyDescent="0.3">
      <c r="A73" t="s">
        <v>58</v>
      </c>
      <c r="B73" s="6">
        <v>900</v>
      </c>
    </row>
    <row r="74" spans="1:2" x14ac:dyDescent="0.3">
      <c r="A74" t="s">
        <v>59</v>
      </c>
      <c r="B74" s="6">
        <v>500</v>
      </c>
    </row>
    <row r="75" spans="1:2" x14ac:dyDescent="0.3">
      <c r="A75" t="s">
        <v>60</v>
      </c>
      <c r="B75" s="6">
        <v>6500</v>
      </c>
    </row>
    <row r="76" spans="1:2" x14ac:dyDescent="0.3">
      <c r="A76" t="s">
        <v>61</v>
      </c>
      <c r="B76" s="6">
        <v>1000</v>
      </c>
    </row>
    <row r="77" spans="1:2" x14ac:dyDescent="0.3">
      <c r="A77" t="s">
        <v>62</v>
      </c>
      <c r="B77" s="6">
        <v>500</v>
      </c>
    </row>
    <row r="78" spans="1:2" x14ac:dyDescent="0.3">
      <c r="A78" t="s">
        <v>63</v>
      </c>
      <c r="B78" s="6">
        <v>4000</v>
      </c>
    </row>
    <row r="79" spans="1:2" x14ac:dyDescent="0.3">
      <c r="A79" t="s">
        <v>64</v>
      </c>
      <c r="B79" s="6">
        <v>2000</v>
      </c>
    </row>
    <row r="80" spans="1:2" x14ac:dyDescent="0.3">
      <c r="A80" t="s">
        <v>91</v>
      </c>
      <c r="B80" s="6">
        <v>1000</v>
      </c>
    </row>
    <row r="81" spans="1:2" x14ac:dyDescent="0.3">
      <c r="A81" t="s">
        <v>65</v>
      </c>
      <c r="B81" s="6">
        <v>1000</v>
      </c>
    </row>
    <row r="82" spans="1:2" x14ac:dyDescent="0.3">
      <c r="A82" t="s">
        <v>66</v>
      </c>
      <c r="B82" s="6">
        <v>3000</v>
      </c>
    </row>
    <row r="83" spans="1:2" x14ac:dyDescent="0.3">
      <c r="A83" t="s">
        <v>100</v>
      </c>
      <c r="B83" s="6">
        <v>2000</v>
      </c>
    </row>
    <row r="84" spans="1:2" x14ac:dyDescent="0.3">
      <c r="A84" t="s">
        <v>92</v>
      </c>
      <c r="B84" s="6">
        <v>35</v>
      </c>
    </row>
    <row r="85" spans="1:2" x14ac:dyDescent="0.3">
      <c r="A85" s="3" t="s">
        <v>67</v>
      </c>
      <c r="B85" s="4">
        <f>SUM(B86:B87)</f>
        <v>15000</v>
      </c>
    </row>
    <row r="86" spans="1:2" x14ac:dyDescent="0.3">
      <c r="A86" t="s">
        <v>68</v>
      </c>
      <c r="B86" s="1">
        <v>7500</v>
      </c>
    </row>
    <row r="87" spans="1:2" x14ac:dyDescent="0.3">
      <c r="A87" t="s">
        <v>69</v>
      </c>
      <c r="B87" s="1">
        <v>7500</v>
      </c>
    </row>
    <row r="88" spans="1:2" x14ac:dyDescent="0.3">
      <c r="A88" s="3" t="s">
        <v>70</v>
      </c>
      <c r="B88" s="4">
        <f>SUM(B89:B94)</f>
        <v>11800</v>
      </c>
    </row>
    <row r="89" spans="1:2" x14ac:dyDescent="0.3">
      <c r="A89" t="s">
        <v>71</v>
      </c>
      <c r="B89" s="6">
        <v>6000</v>
      </c>
    </row>
    <row r="90" spans="1:2" x14ac:dyDescent="0.3">
      <c r="A90" t="s">
        <v>72</v>
      </c>
      <c r="B90" s="6">
        <v>500</v>
      </c>
    </row>
    <row r="91" spans="1:2" x14ac:dyDescent="0.3">
      <c r="A91" t="s">
        <v>102</v>
      </c>
      <c r="B91" s="6">
        <v>500</v>
      </c>
    </row>
    <row r="92" spans="1:2" x14ac:dyDescent="0.3">
      <c r="A92" t="s">
        <v>73</v>
      </c>
      <c r="B92" s="6">
        <v>3000</v>
      </c>
    </row>
    <row r="93" spans="1:2" x14ac:dyDescent="0.3">
      <c r="A93" t="s">
        <v>74</v>
      </c>
      <c r="B93" s="6">
        <v>1500</v>
      </c>
    </row>
    <row r="94" spans="1:2" x14ac:dyDescent="0.3">
      <c r="A94" t="s">
        <v>101</v>
      </c>
      <c r="B94" s="6">
        <v>300</v>
      </c>
    </row>
    <row r="95" spans="1:2" x14ac:dyDescent="0.3">
      <c r="A95" s="3" t="s">
        <v>75</v>
      </c>
      <c r="B95" s="4">
        <f>SUM(B96:B97)</f>
        <v>12820</v>
      </c>
    </row>
    <row r="96" spans="1:2" x14ac:dyDescent="0.3">
      <c r="A96" t="s">
        <v>76</v>
      </c>
      <c r="B96" s="1">
        <v>10820</v>
      </c>
    </row>
    <row r="97" spans="1:2" x14ac:dyDescent="0.3">
      <c r="A97" t="s">
        <v>77</v>
      </c>
      <c r="B97" s="1">
        <v>2000</v>
      </c>
    </row>
    <row r="98" spans="1:2" x14ac:dyDescent="0.3">
      <c r="A98" s="3" t="s">
        <v>78</v>
      </c>
      <c r="B98" s="4">
        <f>SUM(B99:B99)</f>
        <v>2500</v>
      </c>
    </row>
    <row r="99" spans="1:2" x14ac:dyDescent="0.3">
      <c r="A99" t="s">
        <v>79</v>
      </c>
      <c r="B99" s="6">
        <v>2500</v>
      </c>
    </row>
    <row r="100" spans="1:2" x14ac:dyDescent="0.3">
      <c r="A100" s="3" t="s">
        <v>103</v>
      </c>
      <c r="B100" s="19">
        <f>B101</f>
        <v>12000</v>
      </c>
    </row>
    <row r="101" spans="1:2" x14ac:dyDescent="0.3">
      <c r="A101" s="18" t="s">
        <v>104</v>
      </c>
      <c r="B101" s="6">
        <v>12000</v>
      </c>
    </row>
    <row r="102" spans="1:2" x14ac:dyDescent="0.3">
      <c r="A102" s="3" t="s">
        <v>80</v>
      </c>
      <c r="B102" s="4">
        <f>SUM(B103)</f>
        <v>3000</v>
      </c>
    </row>
    <row r="103" spans="1:2" x14ac:dyDescent="0.3">
      <c r="A103" t="s">
        <v>81</v>
      </c>
      <c r="B103" s="1">
        <v>3000</v>
      </c>
    </row>
    <row r="104" spans="1:2" x14ac:dyDescent="0.3">
      <c r="A104" s="3" t="s">
        <v>93</v>
      </c>
      <c r="B104" s="4">
        <v>200</v>
      </c>
    </row>
    <row r="105" spans="1:2" x14ac:dyDescent="0.3">
      <c r="A105" s="3" t="s">
        <v>82</v>
      </c>
      <c r="B105" s="4">
        <f>SUM(B106:B108)</f>
        <v>6000</v>
      </c>
    </row>
    <row r="106" spans="1:2" x14ac:dyDescent="0.3">
      <c r="A106" t="s">
        <v>83</v>
      </c>
      <c r="B106" s="6">
        <v>2500</v>
      </c>
    </row>
    <row r="107" spans="1:2" x14ac:dyDescent="0.3">
      <c r="A107" t="s">
        <v>84</v>
      </c>
      <c r="B107" s="6">
        <v>500</v>
      </c>
    </row>
    <row r="108" spans="1:2" x14ac:dyDescent="0.3">
      <c r="A108" t="s">
        <v>85</v>
      </c>
      <c r="B108" s="6">
        <v>3000</v>
      </c>
    </row>
    <row r="109" spans="1:2" x14ac:dyDescent="0.3">
      <c r="A109" s="3" t="s">
        <v>86</v>
      </c>
      <c r="B109" s="4">
        <f>SUM(B110:B111)</f>
        <v>17000</v>
      </c>
    </row>
    <row r="110" spans="1:2" x14ac:dyDescent="0.3">
      <c r="A110" t="s">
        <v>87</v>
      </c>
      <c r="B110" s="1">
        <v>13000</v>
      </c>
    </row>
    <row r="111" spans="1:2" x14ac:dyDescent="0.3">
      <c r="A111" t="s">
        <v>88</v>
      </c>
      <c r="B111" s="1">
        <v>4000</v>
      </c>
    </row>
    <row r="112" spans="1:2" ht="18" x14ac:dyDescent="0.35">
      <c r="A112" s="8" t="s">
        <v>89</v>
      </c>
      <c r="B112" s="10">
        <f>B34+B38+B46+B60+B63+B65+B85+B88+B95+B98+B102+B104+B105+B109+B100</f>
        <v>259950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proprietario pc</dc:creator>
  <cp:lastModifiedBy>Uicna</cp:lastModifiedBy>
  <cp:lastPrinted>2022-11-28T08:57:35Z</cp:lastPrinted>
  <dcterms:created xsi:type="dcterms:W3CDTF">2021-10-19T08:27:25Z</dcterms:created>
  <dcterms:modified xsi:type="dcterms:W3CDTF">2023-12-01T10:29:33Z</dcterms:modified>
</cp:coreProperties>
</file>